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22" i="1"/>
  <c r="E124" i="1" s="1"/>
  <c r="E125" i="1" s="1"/>
  <c r="E19" i="1" l="1"/>
  <c r="E127" i="1" s="1"/>
  <c r="E21" i="1" l="1"/>
  <c r="E22" i="1" s="1"/>
  <c r="E128" i="1" l="1"/>
  <c r="E129" i="1" s="1"/>
</calcChain>
</file>

<file path=xl/sharedStrings.xml><?xml version="1.0" encoding="utf-8"?>
<sst xmlns="http://schemas.openxmlformats.org/spreadsheetml/2006/main" count="155" uniqueCount="95">
  <si>
    <t>Popis</t>
  </si>
  <si>
    <t>ks</t>
  </si>
  <si>
    <t>Cena v Kč/ks bez DPH</t>
  </si>
  <si>
    <t>Cena celkem v Kč bez DPH</t>
  </si>
  <si>
    <t>ACUA</t>
  </si>
  <si>
    <t>0.6m 12Gb SAS Cable(mSAS HD)</t>
  </si>
  <si>
    <t>Výše DPH v Kč</t>
  </si>
  <si>
    <t>2078-12F</t>
  </si>
  <si>
    <t>V5000 LFF Expansion</t>
  </si>
  <si>
    <t>Power Cord - PDU Connection</t>
  </si>
  <si>
    <t>AC3B</t>
  </si>
  <si>
    <t>8TB 7.2K 3.5 Inch NL HDD</t>
  </si>
  <si>
    <t>ADN1</t>
  </si>
  <si>
    <t>Order Type 1 - CTO</t>
  </si>
  <si>
    <t>AGCF</t>
  </si>
  <si>
    <t>Shipping and Handling12F</t>
  </si>
  <si>
    <t>AHPA</t>
  </si>
  <si>
    <t>AC Power Supply HE</t>
  </si>
  <si>
    <t>B0PC</t>
  </si>
  <si>
    <t>SP WSU 3Y 24x7 SD</t>
  </si>
  <si>
    <t xml:space="preserve">6661-A32  </t>
  </si>
  <si>
    <t>3 YR 24x7 Same Day ORT 6hrCL/4hrPD (2078-12F)</t>
  </si>
  <si>
    <t>5639-SSL</t>
  </si>
  <si>
    <t>Spectrum Virtualize Software for Storwize V50x0 Expansion Maint (Reg): 3 Yr</t>
  </si>
  <si>
    <t>UCX3C5</t>
  </si>
  <si>
    <t>Base Per Storage Device SW Maint 3 year Reg</t>
  </si>
  <si>
    <t>5639-SV8</t>
  </si>
  <si>
    <t>IBM Spectrum Virtualize Software for Storwize V50x0 Expansion V8</t>
  </si>
  <si>
    <t>UDMUC1</t>
  </si>
  <si>
    <t>IBM V50x0 Expansion Base SW with 1 Year SW Maintenance, Per Storage Device</t>
  </si>
  <si>
    <t>Rozšíření</t>
  </si>
  <si>
    <t>Podpora</t>
  </si>
  <si>
    <t>Disková pole transakční - 2x V7000</t>
  </si>
  <si>
    <t>ITEM</t>
  </si>
  <si>
    <t>PCS</t>
  </si>
  <si>
    <t>S/N</t>
  </si>
  <si>
    <t>V7000 SFF CONTROL</t>
  </si>
  <si>
    <t>782367F</t>
  </si>
  <si>
    <t xml:space="preserve">   1.8TB 10K 2.5 INCH HDD</t>
  </si>
  <si>
    <t xml:space="preserve">   1.6TB 2.5 INCH FLASH DRIVE</t>
  </si>
  <si>
    <t>V7000 SFF EXPANSION</t>
  </si>
  <si>
    <t>782315P, 782315K</t>
  </si>
  <si>
    <t>V7000 LFF EXPANSION</t>
  </si>
  <si>
    <t>78235VV, 78231KF, 78235PZ, 78235PK,  78235PT</t>
  </si>
  <si>
    <t xml:space="preserve">   8TB 7.2K 3.5 INCH NL HDD</t>
  </si>
  <si>
    <t>Software</t>
  </si>
  <si>
    <t>STORWIZE V7000 SW V7.3</t>
  </si>
  <si>
    <t>STORWIZE V7000 EXTER VIRT V7</t>
  </si>
  <si>
    <t>STORWIZE V7000 EXPANSION V7</t>
  </si>
  <si>
    <t>Podpora v Kč</t>
  </si>
  <si>
    <t>782367N</t>
  </si>
  <si>
    <t>782315G, 782315N</t>
  </si>
  <si>
    <t>78235VY, 78231KP, 78231KT, 78235PW, 78235RB</t>
  </si>
  <si>
    <t>Disková pole pro souborový přístup - 2x V5010 a 5x HP DL120 Gen9</t>
  </si>
  <si>
    <t>V5010 LFF CONTROL</t>
  </si>
  <si>
    <t>781C963</t>
  </si>
  <si>
    <t xml:space="preserve">  16GB FC ADAPTER PAIR</t>
  </si>
  <si>
    <t xml:space="preserve">  8TB 7.2K 3.5 INCH NL HDD</t>
  </si>
  <si>
    <t>V5000 LFF EXPANSION</t>
  </si>
  <si>
    <t>781D660, 781F122, 781F102, 781F114, 781F097</t>
  </si>
  <si>
    <t>SPECTRUM VIRTUALIZE V5010</t>
  </si>
  <si>
    <t>V50X0 EXPANSION</t>
  </si>
  <si>
    <t>IBM SPECTRUM VIRTUALIZE SOFTWARE FOR STORWIZE</t>
  </si>
  <si>
    <t>781D700</t>
  </si>
  <si>
    <t>781F096, 781F117, 781F104</t>
  </si>
  <si>
    <t>Servery - 4x Spectrum Scale NAS hlavy a 1x Quorum</t>
  </si>
  <si>
    <t>HP DL120 Gen9 8SFF</t>
  </si>
  <si>
    <t>CZ263302F4, CZ263302F5, CZ263302F6, CZ263302F7, CZ263302F8</t>
  </si>
  <si>
    <t>HPE DL120 Gen 9 E5-2603v4 RIO Kit</t>
  </si>
  <si>
    <t>HPE 16GB 1Rx4 PC4-2400T-R Kit</t>
  </si>
  <si>
    <t>HP 300GB 6G SAS 10K 2.5in SC ENT HDD</t>
  </si>
  <si>
    <t>HP H240 FIO Smart HBA</t>
  </si>
  <si>
    <t>HP SN1000Q 16Gb 2P FC HBA</t>
  </si>
  <si>
    <t>HP Ethernet 10Gb 2P 530T Adptr</t>
  </si>
  <si>
    <t>HP 550W FIO Pwr Supply Kit</t>
  </si>
  <si>
    <t>HP DL60/120 Gen9 CPU1 Riser FIO Kit</t>
  </si>
  <si>
    <t>HP DL60/120 Gen9 PCI-E FH/HL Riser Kit</t>
  </si>
  <si>
    <t>IBM Spectrum Scale Standard</t>
  </si>
  <si>
    <t xml:space="preserve"> - IBM Spectrum Scale Standard Edition Server license Per Socket Annual SW Subscription &amp; Support Renewal</t>
  </si>
  <si>
    <t>STOR2RRD</t>
  </si>
  <si>
    <t xml:space="preserve"> - Servisní podpora pro STOR2RRD - SW maintenance bez jakéhokoli omezení přístupu k novým verzím SW nebo jiných omezení</t>
  </si>
  <si>
    <t>RedHat Enterprise License</t>
  </si>
  <si>
    <t xml:space="preserve"> - RHEL Svr 2 Sckt</t>
  </si>
  <si>
    <t xml:space="preserve"> - RH HA 2 Sckt</t>
  </si>
  <si>
    <t>Cena celkem v Kč bez DPH (1 rok)</t>
  </si>
  <si>
    <t>Podpora - Cena celkem v Kč bez DPH</t>
  </si>
  <si>
    <t>Podpora - Sazba DPH v %</t>
  </si>
  <si>
    <t>Rozšíření - Cena celkem v Kč bez DPH</t>
  </si>
  <si>
    <t>Rozšíření - Sazba DPH v %</t>
  </si>
  <si>
    <t>Rozšíření - Výše DPH v Kč</t>
  </si>
  <si>
    <t>Rozšíření - Cena celkem v Kč včetně DPH</t>
  </si>
  <si>
    <t>Podpora - Výše DPH v Kč</t>
  </si>
  <si>
    <t>Podpora - Cena celkem v Kč včetně DPH</t>
  </si>
  <si>
    <t>Příloha č. 4 - Tabulka pro výpočet nabídkové ceny</t>
  </si>
  <si>
    <t>Cena celkem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</si>
</sst>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164" fontId="3" fillId="2" borderId="1" xfId="0" applyNumberFormat="1" applyFont="1" applyFill="1" applyBorder="1" applyProtection="1">
      <protection locked="0"/>
    </xf>
    <xf numFmtId="9" fontId="2" fillId="2" borderId="9" xfId="0" applyNumberFormat="1" applyFont="1" applyFill="1" applyBorder="1" applyProtection="1">
      <protection locked="0"/>
    </xf>
    <xf numFmtId="0" fontId="1" fillId="0" borderId="0" xfId="0" applyFont="1" applyProtection="1"/>
    <xf numFmtId="0" fontId="0" fillId="0" borderId="0" xfId="0" applyProtection="1"/>
    <xf numFmtId="0" fontId="1" fillId="3" borderId="0" xfId="0" applyFont="1" applyFill="1" applyProtection="1"/>
    <xf numFmtId="0" fontId="0" fillId="3" borderId="0" xfId="0" applyFill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wrapText="1"/>
    </xf>
    <xf numFmtId="164" fontId="3" fillId="0" borderId="1" xfId="0" applyNumberFormat="1" applyFont="1" applyBorder="1" applyProtection="1"/>
    <xf numFmtId="0" fontId="3" fillId="0" borderId="18" xfId="0" applyFont="1" applyBorder="1" applyAlignment="1" applyProtection="1">
      <alignment horizontal="center" wrapText="1"/>
    </xf>
    <xf numFmtId="0" fontId="3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horizontal="center" wrapText="1"/>
    </xf>
    <xf numFmtId="4" fontId="3" fillId="0" borderId="6" xfId="0" applyNumberFormat="1" applyFont="1" applyFill="1" applyBorder="1" applyProtection="1"/>
    <xf numFmtId="4" fontId="3" fillId="0" borderId="6" xfId="0" applyNumberFormat="1" applyFont="1" applyBorder="1" applyProtection="1"/>
    <xf numFmtId="0" fontId="0" fillId="0" borderId="0" xfId="0" applyBorder="1" applyProtection="1"/>
    <xf numFmtId="0" fontId="1" fillId="0" borderId="11" xfId="0" applyFont="1" applyBorder="1" applyProtection="1"/>
    <xf numFmtId="0" fontId="3" fillId="0" borderId="12" xfId="0" applyFont="1" applyBorder="1" applyAlignment="1" applyProtection="1">
      <alignment wrapText="1"/>
    </xf>
    <xf numFmtId="0" fontId="3" fillId="0" borderId="12" xfId="0" applyFont="1" applyBorder="1" applyAlignment="1" applyProtection="1">
      <alignment horizontal="center" wrapText="1"/>
    </xf>
    <xf numFmtId="4" fontId="3" fillId="0" borderId="12" xfId="0" applyNumberFormat="1" applyFont="1" applyFill="1" applyBorder="1" applyProtection="1"/>
    <xf numFmtId="164" fontId="2" fillId="0" borderId="8" xfId="0" applyNumberFormat="1" applyFont="1" applyBorder="1" applyProtection="1"/>
    <xf numFmtId="0" fontId="1" fillId="0" borderId="13" xfId="0" applyFont="1" applyBorder="1" applyProtection="1"/>
    <xf numFmtId="0" fontId="0" fillId="0" borderId="3" xfId="0" applyBorder="1" applyProtection="1"/>
    <xf numFmtId="164" fontId="2" fillId="0" borderId="9" xfId="0" applyNumberFormat="1" applyFont="1" applyBorder="1" applyProtection="1"/>
    <xf numFmtId="0" fontId="1" fillId="0" borderId="17" xfId="0" applyFont="1" applyBorder="1" applyProtection="1"/>
    <xf numFmtId="0" fontId="0" fillId="0" borderId="18" xfId="0" applyBorder="1" applyProtection="1"/>
    <xf numFmtId="164" fontId="2" fillId="0" borderId="10" xfId="0" applyNumberFormat="1" applyFont="1" applyBorder="1" applyProtection="1"/>
    <xf numFmtId="0" fontId="1" fillId="4" borderId="5" xfId="0" applyFont="1" applyFill="1" applyBorder="1" applyProtection="1"/>
    <xf numFmtId="0" fontId="2" fillId="4" borderId="6" xfId="0" applyFont="1" applyFill="1" applyBorder="1" applyAlignment="1" applyProtection="1">
      <alignment horizontal="left" vertical="center"/>
    </xf>
    <xf numFmtId="0" fontId="2" fillId="4" borderId="6" xfId="0" applyFont="1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1" fillId="0" borderId="1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wrapText="1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top" wrapText="1"/>
    </xf>
    <xf numFmtId="4" fontId="3" fillId="0" borderId="1" xfId="0" applyNumberFormat="1" applyFont="1" applyBorder="1" applyProtection="1"/>
    <xf numFmtId="0" fontId="3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Protection="1"/>
    <xf numFmtId="0" fontId="0" fillId="0" borderId="1" xfId="0" applyBorder="1" applyProtection="1"/>
    <xf numFmtId="0" fontId="3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Protection="1"/>
    <xf numFmtId="4" fontId="3" fillId="0" borderId="1" xfId="0" applyNumberFormat="1" applyFont="1" applyFill="1" applyBorder="1" applyProtection="1"/>
    <xf numFmtId="0" fontId="2" fillId="0" borderId="3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top" wrapText="1"/>
    </xf>
    <xf numFmtId="4" fontId="3" fillId="0" borderId="0" xfId="0" applyNumberFormat="1" applyFont="1" applyBorder="1" applyProtection="1"/>
    <xf numFmtId="0" fontId="3" fillId="0" borderId="1" xfId="0" applyFont="1" applyBorder="1" applyProtection="1"/>
    <xf numFmtId="0" fontId="1" fillId="0" borderId="3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left" vertical="top" wrapText="1"/>
    </xf>
    <xf numFmtId="4" fontId="3" fillId="0" borderId="3" xfId="0" applyNumberFormat="1" applyFont="1" applyFill="1" applyBorder="1" applyProtection="1"/>
    <xf numFmtId="164" fontId="3" fillId="5" borderId="3" xfId="0" applyNumberFormat="1" applyFont="1" applyFill="1" applyBorder="1" applyProtection="1"/>
    <xf numFmtId="0" fontId="1" fillId="4" borderId="2" xfId="0" applyFont="1" applyFill="1" applyBorder="1" applyProtection="1"/>
    <xf numFmtId="0" fontId="1" fillId="4" borderId="3" xfId="0" applyFont="1" applyFill="1" applyBorder="1" applyAlignment="1" applyProtection="1">
      <alignment horizontal="left" vertical="center"/>
    </xf>
    <xf numFmtId="0" fontId="1" fillId="4" borderId="3" xfId="0" applyFont="1" applyFill="1" applyBorder="1" applyProtection="1"/>
    <xf numFmtId="0" fontId="0" fillId="4" borderId="4" xfId="0" applyFill="1" applyBorder="1" applyProtection="1"/>
    <xf numFmtId="0" fontId="6" fillId="0" borderId="1" xfId="0" applyFont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/>
    </xf>
    <xf numFmtId="0" fontId="0" fillId="4" borderId="3" xfId="0" applyFill="1" applyBorder="1" applyAlignment="1" applyProtection="1">
      <alignment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wrapText="1"/>
    </xf>
    <xf numFmtId="0" fontId="1" fillId="4" borderId="2" xfId="0" applyFont="1" applyFill="1" applyBorder="1" applyAlignment="1" applyProtection="1">
      <alignment horizontal="left" vertical="center"/>
    </xf>
    <xf numFmtId="0" fontId="0" fillId="4" borderId="3" xfId="0" applyFill="1" applyBorder="1" applyProtection="1"/>
    <xf numFmtId="0" fontId="0" fillId="4" borderId="3" xfId="0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left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 vertical="top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left" vertical="top" wrapText="1"/>
    </xf>
    <xf numFmtId="0" fontId="1" fillId="0" borderId="3" xfId="0" applyFont="1" applyBorder="1" applyProtection="1"/>
    <xf numFmtId="0" fontId="3" fillId="0" borderId="18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left" vertical="top" wrapText="1"/>
    </xf>
    <xf numFmtId="4" fontId="3" fillId="0" borderId="18" xfId="0" applyNumberFormat="1" applyFont="1" applyFill="1" applyBorder="1" applyProtection="1"/>
    <xf numFmtId="0" fontId="0" fillId="0" borderId="19" xfId="0" applyBorder="1" applyProtection="1"/>
    <xf numFmtId="0" fontId="7" fillId="0" borderId="11" xfId="0" applyFont="1" applyBorder="1" applyProtection="1"/>
    <xf numFmtId="0" fontId="8" fillId="0" borderId="12" xfId="0" applyFont="1" applyBorder="1" applyProtection="1"/>
    <xf numFmtId="164" fontId="7" fillId="0" borderId="8" xfId="0" applyNumberFormat="1" applyFont="1" applyBorder="1" applyProtection="1"/>
    <xf numFmtId="0" fontId="1" fillId="0" borderId="14" xfId="0" applyFont="1" applyBorder="1" applyProtection="1"/>
    <xf numFmtId="0" fontId="0" fillId="0" borderId="15" xfId="0" applyBorder="1" applyProtection="1"/>
    <xf numFmtId="164" fontId="2" fillId="0" borderId="16" xfId="0" applyNumberFormat="1" applyFont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tabSelected="1" topLeftCell="A5" zoomScaleNormal="100" workbookViewId="0">
      <selection activeCell="D9" sqref="D9"/>
    </sheetView>
  </sheetViews>
  <sheetFormatPr defaultRowHeight="15" x14ac:dyDescent="0.25"/>
  <cols>
    <col min="1" max="1" width="23.85546875" style="4" customWidth="1"/>
    <col min="2" max="2" width="36.7109375" style="4" customWidth="1"/>
    <col min="3" max="3" width="10.7109375" style="4" customWidth="1"/>
    <col min="4" max="4" width="13.42578125" style="4" customWidth="1"/>
    <col min="5" max="5" width="17.85546875" style="4" customWidth="1"/>
    <col min="6" max="16384" width="9.140625" style="4"/>
  </cols>
  <sheetData>
    <row r="1" spans="1:5" x14ac:dyDescent="0.25">
      <c r="A1" s="3" t="s">
        <v>93</v>
      </c>
    </row>
    <row r="2" spans="1:5" x14ac:dyDescent="0.25">
      <c r="A2" s="3"/>
    </row>
    <row r="3" spans="1:5" x14ac:dyDescent="0.25">
      <c r="A3" s="5" t="s">
        <v>30</v>
      </c>
      <c r="B3" s="6"/>
      <c r="C3" s="6"/>
      <c r="D3" s="6"/>
      <c r="E3" s="6"/>
    </row>
    <row r="4" spans="1:5" ht="26.25" x14ac:dyDescent="0.25">
      <c r="A4" s="7"/>
      <c r="B4" s="7" t="s">
        <v>0</v>
      </c>
      <c r="C4" s="8" t="s">
        <v>1</v>
      </c>
      <c r="D4" s="9" t="s">
        <v>2</v>
      </c>
      <c r="E4" s="9" t="s">
        <v>3</v>
      </c>
    </row>
    <row r="5" spans="1:5" x14ac:dyDescent="0.25">
      <c r="A5" s="10" t="s">
        <v>7</v>
      </c>
      <c r="B5" s="11" t="s">
        <v>8</v>
      </c>
      <c r="C5" s="10">
        <v>8</v>
      </c>
      <c r="D5" s="1">
        <v>0</v>
      </c>
      <c r="E5" s="12">
        <f t="shared" ref="E5:E17" si="0">PRODUCT(C5:D5)</f>
        <v>0</v>
      </c>
    </row>
    <row r="6" spans="1:5" x14ac:dyDescent="0.25">
      <c r="A6" s="10">
        <v>9730</v>
      </c>
      <c r="B6" s="11" t="s">
        <v>9</v>
      </c>
      <c r="C6" s="10">
        <v>8</v>
      </c>
      <c r="D6" s="1">
        <v>0</v>
      </c>
      <c r="E6" s="12">
        <f t="shared" si="0"/>
        <v>0</v>
      </c>
    </row>
    <row r="7" spans="1:5" x14ac:dyDescent="0.25">
      <c r="A7" s="10" t="s">
        <v>10</v>
      </c>
      <c r="B7" s="11" t="s">
        <v>11</v>
      </c>
      <c r="C7" s="10">
        <v>96</v>
      </c>
      <c r="D7" s="1">
        <v>0</v>
      </c>
      <c r="E7" s="12">
        <f t="shared" si="0"/>
        <v>0</v>
      </c>
    </row>
    <row r="8" spans="1:5" x14ac:dyDescent="0.25">
      <c r="A8" s="10" t="s">
        <v>4</v>
      </c>
      <c r="B8" s="11" t="s">
        <v>5</v>
      </c>
      <c r="C8" s="10">
        <v>16</v>
      </c>
      <c r="D8" s="1">
        <v>0</v>
      </c>
      <c r="E8" s="12">
        <f t="shared" si="0"/>
        <v>0</v>
      </c>
    </row>
    <row r="9" spans="1:5" x14ac:dyDescent="0.25">
      <c r="A9" s="10" t="s">
        <v>12</v>
      </c>
      <c r="B9" s="11" t="s">
        <v>13</v>
      </c>
      <c r="C9" s="10">
        <v>8</v>
      </c>
      <c r="D9" s="1">
        <v>0</v>
      </c>
      <c r="E9" s="12">
        <f t="shared" si="0"/>
        <v>0</v>
      </c>
    </row>
    <row r="10" spans="1:5" x14ac:dyDescent="0.25">
      <c r="A10" s="10" t="s">
        <v>14</v>
      </c>
      <c r="B10" s="11" t="s">
        <v>15</v>
      </c>
      <c r="C10" s="10">
        <v>8</v>
      </c>
      <c r="D10" s="1">
        <v>0</v>
      </c>
      <c r="E10" s="12">
        <f t="shared" si="0"/>
        <v>0</v>
      </c>
    </row>
    <row r="11" spans="1:5" x14ac:dyDescent="0.25">
      <c r="A11" s="10" t="s">
        <v>16</v>
      </c>
      <c r="B11" s="11" t="s">
        <v>17</v>
      </c>
      <c r="C11" s="10">
        <v>8</v>
      </c>
      <c r="D11" s="1">
        <v>0</v>
      </c>
      <c r="E11" s="12">
        <f t="shared" si="0"/>
        <v>0</v>
      </c>
    </row>
    <row r="12" spans="1:5" x14ac:dyDescent="0.25">
      <c r="A12" s="10" t="s">
        <v>18</v>
      </c>
      <c r="B12" s="11" t="s">
        <v>19</v>
      </c>
      <c r="C12" s="10">
        <v>8</v>
      </c>
      <c r="D12" s="1">
        <v>0</v>
      </c>
      <c r="E12" s="12">
        <f t="shared" si="0"/>
        <v>0</v>
      </c>
    </row>
    <row r="13" spans="1:5" ht="23.25" x14ac:dyDescent="0.25">
      <c r="A13" s="10" t="s">
        <v>20</v>
      </c>
      <c r="B13" s="11" t="s">
        <v>21</v>
      </c>
      <c r="C13" s="10">
        <v>8</v>
      </c>
      <c r="D13" s="1">
        <v>0</v>
      </c>
      <c r="E13" s="12">
        <f t="shared" si="0"/>
        <v>0</v>
      </c>
    </row>
    <row r="14" spans="1:5" ht="23.25" x14ac:dyDescent="0.25">
      <c r="A14" s="10" t="s">
        <v>22</v>
      </c>
      <c r="B14" s="11" t="s">
        <v>23</v>
      </c>
      <c r="C14" s="10">
        <v>8</v>
      </c>
      <c r="D14" s="1">
        <v>0</v>
      </c>
      <c r="E14" s="12">
        <f t="shared" si="0"/>
        <v>0</v>
      </c>
    </row>
    <row r="15" spans="1:5" x14ac:dyDescent="0.25">
      <c r="A15" s="10" t="s">
        <v>24</v>
      </c>
      <c r="B15" s="11" t="s">
        <v>25</v>
      </c>
      <c r="C15" s="10">
        <v>8</v>
      </c>
      <c r="D15" s="1">
        <v>0</v>
      </c>
      <c r="E15" s="12">
        <f t="shared" si="0"/>
        <v>0</v>
      </c>
    </row>
    <row r="16" spans="1:5" ht="23.25" x14ac:dyDescent="0.25">
      <c r="A16" s="10" t="s">
        <v>26</v>
      </c>
      <c r="B16" s="11" t="s">
        <v>27</v>
      </c>
      <c r="C16" s="10">
        <v>8</v>
      </c>
      <c r="D16" s="1">
        <v>0</v>
      </c>
      <c r="E16" s="12">
        <f t="shared" si="0"/>
        <v>0</v>
      </c>
    </row>
    <row r="17" spans="1:6" ht="23.25" x14ac:dyDescent="0.25">
      <c r="A17" s="10" t="s">
        <v>28</v>
      </c>
      <c r="B17" s="11" t="s">
        <v>29</v>
      </c>
      <c r="C17" s="10">
        <v>8</v>
      </c>
      <c r="D17" s="1">
        <v>0</v>
      </c>
      <c r="E17" s="12">
        <f t="shared" si="0"/>
        <v>0</v>
      </c>
    </row>
    <row r="18" spans="1:6" ht="15.75" thickBot="1" x14ac:dyDescent="0.3">
      <c r="A18" s="13"/>
      <c r="B18" s="14"/>
      <c r="C18" s="15"/>
      <c r="D18" s="16"/>
      <c r="E18" s="17"/>
      <c r="F18" s="18"/>
    </row>
    <row r="19" spans="1:6" ht="15" customHeight="1" x14ac:dyDescent="0.25">
      <c r="A19" s="19" t="s">
        <v>87</v>
      </c>
      <c r="B19" s="20"/>
      <c r="C19" s="21"/>
      <c r="D19" s="22"/>
      <c r="E19" s="23">
        <f>SUM(E5:E17)</f>
        <v>0</v>
      </c>
    </row>
    <row r="20" spans="1:6" x14ac:dyDescent="0.25">
      <c r="A20" s="24" t="s">
        <v>88</v>
      </c>
      <c r="B20" s="25"/>
      <c r="C20" s="25"/>
      <c r="D20" s="25"/>
      <c r="E20" s="2">
        <v>0</v>
      </c>
    </row>
    <row r="21" spans="1:6" x14ac:dyDescent="0.25">
      <c r="A21" s="24" t="s">
        <v>89</v>
      </c>
      <c r="B21" s="25"/>
      <c r="C21" s="25"/>
      <c r="D21" s="25"/>
      <c r="E21" s="26">
        <f>PRODUCT(E20,E19)</f>
        <v>0</v>
      </c>
    </row>
    <row r="22" spans="1:6" ht="15.75" thickBot="1" x14ac:dyDescent="0.3">
      <c r="A22" s="27" t="s">
        <v>90</v>
      </c>
      <c r="B22" s="28"/>
      <c r="C22" s="28"/>
      <c r="D22" s="28"/>
      <c r="E22" s="29">
        <f>SUM(E19,E21)</f>
        <v>0</v>
      </c>
    </row>
    <row r="24" spans="1:6" x14ac:dyDescent="0.25">
      <c r="A24" s="5" t="s">
        <v>31</v>
      </c>
      <c r="B24" s="6"/>
      <c r="C24" s="6"/>
      <c r="D24" s="6"/>
      <c r="E24" s="6"/>
    </row>
    <row r="25" spans="1:6" x14ac:dyDescent="0.25">
      <c r="A25" s="30" t="s">
        <v>32</v>
      </c>
      <c r="B25" s="31"/>
      <c r="C25" s="32"/>
      <c r="D25" s="33"/>
      <c r="E25" s="34"/>
    </row>
    <row r="26" spans="1:6" ht="26.25" x14ac:dyDescent="0.25">
      <c r="A26" s="35" t="s">
        <v>33</v>
      </c>
      <c r="B26" s="36" t="s">
        <v>34</v>
      </c>
      <c r="C26" s="37" t="s">
        <v>35</v>
      </c>
      <c r="D26" s="38"/>
      <c r="E26" s="38" t="s">
        <v>84</v>
      </c>
    </row>
    <row r="27" spans="1:6" x14ac:dyDescent="0.25">
      <c r="A27" s="39" t="s">
        <v>36</v>
      </c>
      <c r="B27" s="40">
        <v>1</v>
      </c>
      <c r="C27" s="41" t="s">
        <v>37</v>
      </c>
      <c r="D27" s="42"/>
      <c r="E27" s="42"/>
    </row>
    <row r="28" spans="1:6" x14ac:dyDescent="0.25">
      <c r="A28" s="39" t="s">
        <v>38</v>
      </c>
      <c r="B28" s="40">
        <v>16</v>
      </c>
      <c r="C28" s="43"/>
      <c r="D28" s="42"/>
      <c r="E28" s="42"/>
    </row>
    <row r="29" spans="1:6" x14ac:dyDescent="0.25">
      <c r="A29" s="39" t="s">
        <v>39</v>
      </c>
      <c r="B29" s="40">
        <v>8</v>
      </c>
      <c r="C29" s="43"/>
      <c r="D29" s="42"/>
      <c r="E29" s="42"/>
    </row>
    <row r="30" spans="1:6" ht="22.5" x14ac:dyDescent="0.25">
      <c r="A30" s="39" t="s">
        <v>40</v>
      </c>
      <c r="B30" s="40">
        <v>2</v>
      </c>
      <c r="C30" s="41" t="s">
        <v>41</v>
      </c>
      <c r="D30" s="42"/>
      <c r="E30" s="42"/>
    </row>
    <row r="31" spans="1:6" x14ac:dyDescent="0.25">
      <c r="A31" s="39" t="s">
        <v>38</v>
      </c>
      <c r="B31" s="40">
        <v>48</v>
      </c>
      <c r="C31" s="43"/>
      <c r="D31" s="42"/>
      <c r="E31" s="42"/>
    </row>
    <row r="32" spans="1:6" ht="56.25" x14ac:dyDescent="0.25">
      <c r="A32" s="39" t="s">
        <v>42</v>
      </c>
      <c r="B32" s="40">
        <v>5</v>
      </c>
      <c r="C32" s="41" t="s">
        <v>43</v>
      </c>
      <c r="D32" s="42"/>
      <c r="E32" s="42"/>
    </row>
    <row r="33" spans="1:6" x14ac:dyDescent="0.25">
      <c r="A33" s="39" t="s">
        <v>44</v>
      </c>
      <c r="B33" s="40">
        <v>58</v>
      </c>
      <c r="C33" s="43"/>
      <c r="D33" s="42"/>
      <c r="E33" s="42"/>
    </row>
    <row r="34" spans="1:6" x14ac:dyDescent="0.25">
      <c r="A34" s="39"/>
      <c r="B34" s="40"/>
      <c r="C34" s="43"/>
      <c r="D34" s="42"/>
      <c r="E34" s="42"/>
    </row>
    <row r="35" spans="1:6" x14ac:dyDescent="0.25">
      <c r="A35" s="44" t="s">
        <v>45</v>
      </c>
      <c r="B35" s="45"/>
      <c r="C35" s="43"/>
      <c r="D35" s="42"/>
      <c r="E35" s="42"/>
    </row>
    <row r="36" spans="1:6" x14ac:dyDescent="0.25">
      <c r="A36" s="39" t="s">
        <v>46</v>
      </c>
      <c r="B36" s="40">
        <v>1</v>
      </c>
      <c r="C36" s="43"/>
      <c r="D36" s="42"/>
      <c r="E36" s="42"/>
    </row>
    <row r="37" spans="1:6" ht="22.5" x14ac:dyDescent="0.25">
      <c r="A37" s="46" t="s">
        <v>47</v>
      </c>
      <c r="B37" s="40">
        <v>1</v>
      </c>
      <c r="C37" s="43"/>
      <c r="D37" s="42"/>
      <c r="E37" s="42"/>
    </row>
    <row r="38" spans="1:6" ht="22.5" x14ac:dyDescent="0.25">
      <c r="A38" s="46" t="s">
        <v>48</v>
      </c>
      <c r="B38" s="40">
        <v>7</v>
      </c>
      <c r="C38" s="47"/>
      <c r="D38" s="47"/>
      <c r="E38" s="47"/>
    </row>
    <row r="39" spans="1:6" x14ac:dyDescent="0.25">
      <c r="A39" s="39"/>
      <c r="B39" s="40"/>
      <c r="C39" s="47"/>
      <c r="D39" s="47"/>
      <c r="E39" s="47"/>
    </row>
    <row r="40" spans="1:6" x14ac:dyDescent="0.25">
      <c r="A40" s="35" t="s">
        <v>49</v>
      </c>
      <c r="B40" s="40"/>
      <c r="C40" s="43"/>
      <c r="D40" s="48"/>
      <c r="E40" s="1">
        <v>0</v>
      </c>
    </row>
    <row r="41" spans="1:6" x14ac:dyDescent="0.25">
      <c r="A41" s="49"/>
      <c r="B41" s="50"/>
      <c r="C41" s="51"/>
      <c r="D41" s="52"/>
      <c r="E41" s="52"/>
      <c r="F41" s="18"/>
    </row>
    <row r="42" spans="1:6" ht="26.25" x14ac:dyDescent="0.25">
      <c r="A42" s="35" t="s">
        <v>33</v>
      </c>
      <c r="B42" s="36" t="s">
        <v>34</v>
      </c>
      <c r="C42" s="37" t="s">
        <v>35</v>
      </c>
      <c r="D42" s="38"/>
      <c r="E42" s="38" t="s">
        <v>84</v>
      </c>
      <c r="F42" s="18"/>
    </row>
    <row r="43" spans="1:6" x14ac:dyDescent="0.25">
      <c r="A43" s="39" t="s">
        <v>36</v>
      </c>
      <c r="B43" s="40">
        <v>1</v>
      </c>
      <c r="C43" s="41" t="s">
        <v>50</v>
      </c>
      <c r="D43" s="42"/>
      <c r="E43" s="42"/>
    </row>
    <row r="44" spans="1:6" x14ac:dyDescent="0.25">
      <c r="A44" s="39" t="s">
        <v>38</v>
      </c>
      <c r="B44" s="40">
        <v>16</v>
      </c>
      <c r="C44" s="53"/>
      <c r="D44" s="42"/>
      <c r="E44" s="42"/>
    </row>
    <row r="45" spans="1:6" x14ac:dyDescent="0.25">
      <c r="A45" s="39" t="s">
        <v>39</v>
      </c>
      <c r="B45" s="40">
        <v>8</v>
      </c>
      <c r="C45" s="53"/>
      <c r="D45" s="42"/>
      <c r="E45" s="42"/>
    </row>
    <row r="46" spans="1:6" ht="22.5" x14ac:dyDescent="0.25">
      <c r="A46" s="39" t="s">
        <v>40</v>
      </c>
      <c r="B46" s="40">
        <v>2</v>
      </c>
      <c r="C46" s="41" t="s">
        <v>51</v>
      </c>
      <c r="D46" s="42"/>
      <c r="E46" s="42"/>
    </row>
    <row r="47" spans="1:6" x14ac:dyDescent="0.25">
      <c r="A47" s="39" t="s">
        <v>38</v>
      </c>
      <c r="B47" s="40">
        <v>48</v>
      </c>
      <c r="C47" s="47"/>
      <c r="D47" s="42"/>
      <c r="E47" s="42"/>
    </row>
    <row r="48" spans="1:6" ht="56.25" x14ac:dyDescent="0.25">
      <c r="A48" s="39" t="s">
        <v>42</v>
      </c>
      <c r="B48" s="40">
        <v>5</v>
      </c>
      <c r="C48" s="41" t="s">
        <v>52</v>
      </c>
      <c r="D48" s="42"/>
      <c r="E48" s="42"/>
    </row>
    <row r="49" spans="1:5" x14ac:dyDescent="0.25">
      <c r="A49" s="39" t="s">
        <v>44</v>
      </c>
      <c r="B49" s="40">
        <v>58</v>
      </c>
      <c r="C49" s="43"/>
      <c r="D49" s="42"/>
      <c r="E49" s="42"/>
    </row>
    <row r="50" spans="1:5" x14ac:dyDescent="0.25">
      <c r="A50" s="39"/>
      <c r="B50" s="40"/>
      <c r="C50" s="47"/>
      <c r="D50" s="42"/>
      <c r="E50" s="42"/>
    </row>
    <row r="51" spans="1:5" x14ac:dyDescent="0.25">
      <c r="A51" s="44" t="s">
        <v>45</v>
      </c>
      <c r="B51" s="45"/>
      <c r="C51" s="45"/>
      <c r="D51" s="45"/>
      <c r="E51" s="45"/>
    </row>
    <row r="52" spans="1:5" x14ac:dyDescent="0.25">
      <c r="A52" s="39" t="s">
        <v>46</v>
      </c>
      <c r="B52" s="40">
        <v>1</v>
      </c>
      <c r="C52" s="43"/>
      <c r="D52" s="42"/>
      <c r="E52" s="42"/>
    </row>
    <row r="53" spans="1:5" ht="22.5" x14ac:dyDescent="0.25">
      <c r="A53" s="46" t="s">
        <v>47</v>
      </c>
      <c r="B53" s="40">
        <v>1</v>
      </c>
      <c r="C53" s="43"/>
      <c r="D53" s="42"/>
      <c r="E53" s="42"/>
    </row>
    <row r="54" spans="1:5" ht="22.5" x14ac:dyDescent="0.25">
      <c r="A54" s="46" t="s">
        <v>48</v>
      </c>
      <c r="B54" s="40">
        <v>7</v>
      </c>
      <c r="C54" s="43"/>
      <c r="D54" s="42"/>
      <c r="E54" s="42"/>
    </row>
    <row r="55" spans="1:5" x14ac:dyDescent="0.25">
      <c r="A55" s="39"/>
      <c r="B55" s="40"/>
      <c r="C55" s="43"/>
      <c r="D55" s="42"/>
      <c r="E55" s="42"/>
    </row>
    <row r="56" spans="1:5" x14ac:dyDescent="0.25">
      <c r="A56" s="35" t="s">
        <v>49</v>
      </c>
      <c r="B56" s="40"/>
      <c r="C56" s="43"/>
      <c r="D56" s="48"/>
      <c r="E56" s="1">
        <v>0</v>
      </c>
    </row>
    <row r="57" spans="1:5" x14ac:dyDescent="0.25">
      <c r="A57" s="54"/>
      <c r="B57" s="55"/>
      <c r="C57" s="56"/>
      <c r="D57" s="57"/>
      <c r="E57" s="58"/>
    </row>
    <row r="58" spans="1:5" x14ac:dyDescent="0.25">
      <c r="A58" s="59" t="s">
        <v>53</v>
      </c>
      <c r="B58" s="60"/>
      <c r="C58" s="61"/>
      <c r="D58" s="61"/>
      <c r="E58" s="62"/>
    </row>
    <row r="59" spans="1:5" ht="26.25" x14ac:dyDescent="0.25">
      <c r="A59" s="35" t="s">
        <v>33</v>
      </c>
      <c r="B59" s="36" t="s">
        <v>34</v>
      </c>
      <c r="C59" s="37" t="s">
        <v>35</v>
      </c>
      <c r="D59" s="38"/>
      <c r="E59" s="38" t="s">
        <v>84</v>
      </c>
    </row>
    <row r="60" spans="1:5" x14ac:dyDescent="0.25">
      <c r="A60" s="63" t="s">
        <v>54</v>
      </c>
      <c r="B60" s="64">
        <v>1</v>
      </c>
      <c r="C60" s="65" t="s">
        <v>55</v>
      </c>
      <c r="D60" s="42"/>
      <c r="E60" s="42"/>
    </row>
    <row r="61" spans="1:5" x14ac:dyDescent="0.25">
      <c r="A61" s="63" t="s">
        <v>56</v>
      </c>
      <c r="B61" s="64">
        <v>1</v>
      </c>
      <c r="C61" s="66"/>
      <c r="D61" s="42"/>
      <c r="E61" s="42"/>
    </row>
    <row r="62" spans="1:5" x14ac:dyDescent="0.25">
      <c r="A62" s="63" t="s">
        <v>57</v>
      </c>
      <c r="B62" s="64">
        <v>2</v>
      </c>
      <c r="C62" s="66"/>
      <c r="D62" s="42"/>
      <c r="E62" s="42"/>
    </row>
    <row r="63" spans="1:5" ht="56.25" x14ac:dyDescent="0.25">
      <c r="A63" s="63" t="s">
        <v>58</v>
      </c>
      <c r="B63" s="64">
        <v>5</v>
      </c>
      <c r="C63" s="65" t="s">
        <v>59</v>
      </c>
      <c r="D63" s="42"/>
      <c r="E63" s="42"/>
    </row>
    <row r="64" spans="1:5" x14ac:dyDescent="0.25">
      <c r="A64" s="63" t="s">
        <v>57</v>
      </c>
      <c r="B64" s="64">
        <v>60</v>
      </c>
      <c r="C64" s="45"/>
      <c r="D64" s="45"/>
      <c r="E64" s="45"/>
    </row>
    <row r="65" spans="1:6" x14ac:dyDescent="0.25">
      <c r="A65" s="44"/>
      <c r="B65" s="45"/>
      <c r="C65" s="45"/>
      <c r="D65" s="45"/>
      <c r="E65" s="45"/>
    </row>
    <row r="66" spans="1:6" x14ac:dyDescent="0.25">
      <c r="A66" s="44" t="s">
        <v>45</v>
      </c>
      <c r="B66" s="45"/>
      <c r="C66" s="45"/>
      <c r="D66" s="45"/>
      <c r="E66" s="45"/>
    </row>
    <row r="67" spans="1:6" x14ac:dyDescent="0.25">
      <c r="A67" s="39" t="s">
        <v>60</v>
      </c>
      <c r="B67" s="64">
        <v>1</v>
      </c>
      <c r="C67" s="45"/>
      <c r="D67" s="45"/>
      <c r="E67" s="45"/>
    </row>
    <row r="68" spans="1:6" x14ac:dyDescent="0.25">
      <c r="A68" s="39" t="s">
        <v>61</v>
      </c>
      <c r="B68" s="64">
        <v>5</v>
      </c>
      <c r="C68" s="45"/>
      <c r="D68" s="45"/>
      <c r="E68" s="45"/>
    </row>
    <row r="69" spans="1:6" ht="22.5" x14ac:dyDescent="0.25">
      <c r="A69" s="46" t="s">
        <v>62</v>
      </c>
      <c r="B69" s="64">
        <v>5</v>
      </c>
      <c r="C69" s="45"/>
      <c r="D69" s="45"/>
      <c r="E69" s="45"/>
    </row>
    <row r="70" spans="1:6" x14ac:dyDescent="0.25">
      <c r="A70" s="63" t="s">
        <v>57</v>
      </c>
      <c r="B70" s="64">
        <v>60</v>
      </c>
      <c r="C70" s="45"/>
      <c r="D70" s="45"/>
      <c r="E70" s="45"/>
    </row>
    <row r="71" spans="1:6" x14ac:dyDescent="0.25">
      <c r="A71" s="45"/>
      <c r="B71" s="45"/>
      <c r="C71" s="45"/>
      <c r="D71" s="45"/>
      <c r="E71" s="45"/>
      <c r="F71" s="18"/>
    </row>
    <row r="72" spans="1:6" x14ac:dyDescent="0.25">
      <c r="A72" s="35" t="s">
        <v>49</v>
      </c>
      <c r="B72" s="40"/>
      <c r="C72" s="43"/>
      <c r="D72" s="48"/>
      <c r="E72" s="1">
        <v>0</v>
      </c>
    </row>
    <row r="73" spans="1:6" x14ac:dyDescent="0.25">
      <c r="A73" s="25"/>
      <c r="B73" s="25"/>
      <c r="C73" s="25"/>
      <c r="D73" s="25"/>
      <c r="E73" s="25"/>
      <c r="F73" s="18"/>
    </row>
    <row r="74" spans="1:6" ht="26.25" x14ac:dyDescent="0.25">
      <c r="A74" s="35" t="s">
        <v>33</v>
      </c>
      <c r="B74" s="36" t="s">
        <v>34</v>
      </c>
      <c r="C74" s="37" t="s">
        <v>35</v>
      </c>
      <c r="D74" s="38"/>
      <c r="E74" s="38" t="s">
        <v>84</v>
      </c>
    </row>
    <row r="75" spans="1:6" x14ac:dyDescent="0.25">
      <c r="A75" s="63" t="s">
        <v>54</v>
      </c>
      <c r="B75" s="67">
        <v>1</v>
      </c>
      <c r="C75" s="68" t="s">
        <v>63</v>
      </c>
      <c r="D75" s="45"/>
      <c r="E75" s="45"/>
    </row>
    <row r="76" spans="1:6" x14ac:dyDescent="0.25">
      <c r="A76" s="63" t="s">
        <v>56</v>
      </c>
      <c r="B76" s="67">
        <v>1</v>
      </c>
      <c r="C76" s="45"/>
      <c r="D76" s="45"/>
      <c r="E76" s="45"/>
    </row>
    <row r="77" spans="1:6" x14ac:dyDescent="0.25">
      <c r="A77" s="63" t="s">
        <v>57</v>
      </c>
      <c r="B77" s="67">
        <v>11</v>
      </c>
      <c r="C77" s="45"/>
      <c r="D77" s="45"/>
      <c r="E77" s="45"/>
    </row>
    <row r="78" spans="1:6" ht="33.75" x14ac:dyDescent="0.25">
      <c r="A78" s="63" t="s">
        <v>58</v>
      </c>
      <c r="B78" s="67">
        <v>3</v>
      </c>
      <c r="C78" s="41" t="s">
        <v>64</v>
      </c>
      <c r="D78" s="45"/>
      <c r="E78" s="45"/>
    </row>
    <row r="79" spans="1:6" x14ac:dyDescent="0.25">
      <c r="A79" s="63" t="s">
        <v>57</v>
      </c>
      <c r="B79" s="64">
        <v>36</v>
      </c>
      <c r="C79" s="41"/>
      <c r="D79" s="45"/>
      <c r="E79" s="45"/>
    </row>
    <row r="80" spans="1:6" ht="30" customHeight="1" x14ac:dyDescent="0.25">
      <c r="A80" s="45"/>
      <c r="B80" s="45"/>
      <c r="C80" s="45"/>
      <c r="D80" s="45"/>
      <c r="E80" s="45"/>
    </row>
    <row r="81" spans="1:6" x14ac:dyDescent="0.25">
      <c r="A81" s="44" t="s">
        <v>45</v>
      </c>
      <c r="B81" s="45"/>
      <c r="C81" s="45"/>
      <c r="D81" s="45"/>
      <c r="E81" s="45"/>
    </row>
    <row r="82" spans="1:6" x14ac:dyDescent="0.25">
      <c r="A82" s="39" t="s">
        <v>60</v>
      </c>
      <c r="B82" s="64">
        <v>1</v>
      </c>
      <c r="C82" s="45"/>
      <c r="D82" s="45"/>
      <c r="E82" s="45"/>
    </row>
    <row r="83" spans="1:6" x14ac:dyDescent="0.25">
      <c r="A83" s="39" t="s">
        <v>61</v>
      </c>
      <c r="B83" s="64">
        <v>3</v>
      </c>
      <c r="C83" s="45"/>
      <c r="D83" s="45"/>
      <c r="E83" s="45"/>
    </row>
    <row r="84" spans="1:6" ht="22.5" x14ac:dyDescent="0.25">
      <c r="A84" s="46" t="s">
        <v>62</v>
      </c>
      <c r="B84" s="64">
        <v>3</v>
      </c>
      <c r="C84" s="45"/>
      <c r="D84" s="45"/>
      <c r="E84" s="45"/>
    </row>
    <row r="85" spans="1:6" x14ac:dyDescent="0.25">
      <c r="A85" s="45"/>
      <c r="B85" s="45"/>
      <c r="C85" s="45"/>
      <c r="D85" s="45"/>
      <c r="E85" s="45"/>
    </row>
    <row r="86" spans="1:6" x14ac:dyDescent="0.25">
      <c r="A86" s="35" t="s">
        <v>49</v>
      </c>
      <c r="B86" s="40"/>
      <c r="C86" s="43"/>
      <c r="D86" s="48"/>
      <c r="E86" s="1">
        <v>0</v>
      </c>
      <c r="F86" s="18"/>
    </row>
    <row r="87" spans="1:6" x14ac:dyDescent="0.25">
      <c r="A87" s="25"/>
      <c r="B87" s="25"/>
      <c r="C87" s="25"/>
      <c r="D87" s="25"/>
      <c r="E87" s="25"/>
    </row>
    <row r="88" spans="1:6" x14ac:dyDescent="0.25">
      <c r="A88" s="59" t="s">
        <v>65</v>
      </c>
      <c r="B88" s="60"/>
      <c r="C88" s="69"/>
      <c r="D88" s="70"/>
      <c r="E88" s="71"/>
    </row>
    <row r="89" spans="1:6" ht="26.25" x14ac:dyDescent="0.25">
      <c r="A89" s="35" t="s">
        <v>33</v>
      </c>
      <c r="B89" s="36" t="s">
        <v>34</v>
      </c>
      <c r="C89" s="37" t="s">
        <v>35</v>
      </c>
      <c r="D89" s="38"/>
      <c r="E89" s="38" t="s">
        <v>84</v>
      </c>
    </row>
    <row r="90" spans="1:6" ht="57" x14ac:dyDescent="0.25">
      <c r="A90" s="39" t="s">
        <v>66</v>
      </c>
      <c r="B90" s="40">
        <v>5</v>
      </c>
      <c r="C90" s="10" t="s">
        <v>67</v>
      </c>
      <c r="D90" s="45"/>
      <c r="E90" s="45"/>
    </row>
    <row r="91" spans="1:6" ht="22.5" x14ac:dyDescent="0.25">
      <c r="A91" s="46" t="s">
        <v>68</v>
      </c>
      <c r="B91" s="40">
        <v>5</v>
      </c>
      <c r="C91" s="72"/>
      <c r="D91" s="45"/>
      <c r="E91" s="45"/>
    </row>
    <row r="92" spans="1:6" ht="22.5" x14ac:dyDescent="0.25">
      <c r="A92" s="46" t="s">
        <v>69</v>
      </c>
      <c r="B92" s="40">
        <v>40</v>
      </c>
      <c r="C92" s="72"/>
      <c r="D92" s="45"/>
      <c r="E92" s="45"/>
    </row>
    <row r="93" spans="1:6" ht="22.5" x14ac:dyDescent="0.25">
      <c r="A93" s="46" t="s">
        <v>70</v>
      </c>
      <c r="B93" s="40">
        <v>10</v>
      </c>
      <c r="C93" s="72"/>
      <c r="D93" s="45"/>
      <c r="E93" s="45"/>
    </row>
    <row r="94" spans="1:6" x14ac:dyDescent="0.25">
      <c r="A94" s="46" t="s">
        <v>71</v>
      </c>
      <c r="B94" s="40">
        <v>5</v>
      </c>
      <c r="C94" s="72"/>
      <c r="D94" s="45"/>
      <c r="E94" s="45"/>
    </row>
    <row r="95" spans="1:6" x14ac:dyDescent="0.25">
      <c r="A95" s="46" t="s">
        <v>72</v>
      </c>
      <c r="B95" s="40">
        <v>5</v>
      </c>
      <c r="C95" s="72"/>
      <c r="D95" s="45"/>
      <c r="E95" s="45"/>
    </row>
    <row r="96" spans="1:6" x14ac:dyDescent="0.25">
      <c r="A96" s="46" t="s">
        <v>73</v>
      </c>
      <c r="B96" s="40">
        <v>5</v>
      </c>
      <c r="C96" s="72"/>
      <c r="D96" s="45"/>
      <c r="E96" s="45"/>
    </row>
    <row r="97" spans="1:6" x14ac:dyDescent="0.25">
      <c r="A97" s="46" t="s">
        <v>74</v>
      </c>
      <c r="B97" s="40">
        <v>5</v>
      </c>
      <c r="C97" s="72"/>
      <c r="D97" s="45"/>
      <c r="E97" s="45"/>
    </row>
    <row r="98" spans="1:6" ht="22.5" x14ac:dyDescent="0.25">
      <c r="A98" s="46" t="s">
        <v>75</v>
      </c>
      <c r="B98" s="40">
        <v>5</v>
      </c>
      <c r="C98" s="72"/>
      <c r="D98" s="45"/>
      <c r="E98" s="45"/>
    </row>
    <row r="99" spans="1:6" ht="22.5" x14ac:dyDescent="0.25">
      <c r="A99" s="46" t="s">
        <v>76</v>
      </c>
      <c r="B99" s="40">
        <v>5</v>
      </c>
      <c r="C99" s="72"/>
      <c r="D99" s="45"/>
      <c r="E99" s="45"/>
    </row>
    <row r="100" spans="1:6" x14ac:dyDescent="0.25">
      <c r="A100" s="45"/>
      <c r="B100" s="45"/>
      <c r="C100" s="45"/>
      <c r="D100" s="45"/>
      <c r="E100" s="45"/>
    </row>
    <row r="101" spans="1:6" x14ac:dyDescent="0.25">
      <c r="A101" s="35" t="s">
        <v>49</v>
      </c>
      <c r="B101" s="40"/>
      <c r="C101" s="43"/>
      <c r="D101" s="48"/>
      <c r="E101" s="1">
        <v>0</v>
      </c>
      <c r="F101" s="18"/>
    </row>
    <row r="102" spans="1:6" ht="15" customHeight="1" x14ac:dyDescent="0.25">
      <c r="A102" s="25"/>
      <c r="B102" s="25"/>
      <c r="C102" s="25"/>
      <c r="D102" s="25"/>
      <c r="E102" s="25"/>
    </row>
    <row r="103" spans="1:6" x14ac:dyDescent="0.25">
      <c r="A103" s="73" t="s">
        <v>77</v>
      </c>
      <c r="B103" s="74"/>
      <c r="C103" s="74"/>
      <c r="D103" s="74"/>
      <c r="E103" s="62"/>
    </row>
    <row r="104" spans="1:6" ht="26.25" x14ac:dyDescent="0.25">
      <c r="A104" s="35" t="s">
        <v>33</v>
      </c>
      <c r="B104" s="36" t="s">
        <v>34</v>
      </c>
      <c r="C104" s="37" t="s">
        <v>35</v>
      </c>
      <c r="D104" s="38"/>
      <c r="E104" s="38" t="s">
        <v>84</v>
      </c>
    </row>
    <row r="105" spans="1:6" ht="45" x14ac:dyDescent="0.25">
      <c r="A105" s="43" t="s">
        <v>78</v>
      </c>
      <c r="B105" s="40">
        <v>1</v>
      </c>
      <c r="C105" s="45"/>
      <c r="D105" s="45"/>
      <c r="E105" s="45"/>
    </row>
    <row r="106" spans="1:6" x14ac:dyDescent="0.25">
      <c r="A106" s="45"/>
      <c r="B106" s="45"/>
      <c r="C106" s="45"/>
      <c r="D106" s="45"/>
      <c r="E106" s="45"/>
    </row>
    <row r="107" spans="1:6" x14ac:dyDescent="0.25">
      <c r="A107" s="35" t="s">
        <v>49</v>
      </c>
      <c r="B107" s="40"/>
      <c r="C107" s="43"/>
      <c r="D107" s="48"/>
      <c r="E107" s="1">
        <v>0</v>
      </c>
      <c r="F107" s="18"/>
    </row>
    <row r="108" spans="1:6" x14ac:dyDescent="0.25">
      <c r="A108" s="25"/>
      <c r="B108" s="25"/>
      <c r="C108" s="25"/>
      <c r="D108" s="25"/>
      <c r="E108" s="25"/>
    </row>
    <row r="109" spans="1:6" x14ac:dyDescent="0.25">
      <c r="A109" s="73" t="s">
        <v>79</v>
      </c>
      <c r="B109" s="75"/>
      <c r="C109" s="74"/>
      <c r="D109" s="74"/>
      <c r="E109" s="62"/>
    </row>
    <row r="110" spans="1:6" ht="26.25" x14ac:dyDescent="0.25">
      <c r="A110" s="35" t="s">
        <v>33</v>
      </c>
      <c r="B110" s="36" t="s">
        <v>34</v>
      </c>
      <c r="C110" s="37" t="s">
        <v>35</v>
      </c>
      <c r="D110" s="38"/>
      <c r="E110" s="38" t="s">
        <v>84</v>
      </c>
    </row>
    <row r="111" spans="1:6" ht="56.25" x14ac:dyDescent="0.25">
      <c r="A111" s="46" t="s">
        <v>80</v>
      </c>
      <c r="B111" s="40">
        <v>1</v>
      </c>
      <c r="C111" s="45"/>
      <c r="D111" s="45"/>
      <c r="E111" s="45"/>
    </row>
    <row r="112" spans="1:6" x14ac:dyDescent="0.25">
      <c r="A112" s="45"/>
      <c r="B112" s="45"/>
      <c r="C112" s="45"/>
      <c r="D112" s="45"/>
      <c r="E112" s="45"/>
    </row>
    <row r="113" spans="1:6" x14ac:dyDescent="0.25">
      <c r="A113" s="35" t="s">
        <v>49</v>
      </c>
      <c r="B113" s="40"/>
      <c r="C113" s="43"/>
      <c r="D113" s="48"/>
      <c r="E113" s="1">
        <v>0</v>
      </c>
      <c r="F113" s="18"/>
    </row>
    <row r="114" spans="1:6" x14ac:dyDescent="0.25">
      <c r="A114" s="25"/>
      <c r="B114" s="25"/>
      <c r="C114" s="25"/>
      <c r="D114" s="25"/>
      <c r="E114" s="25"/>
    </row>
    <row r="115" spans="1:6" ht="25.5" x14ac:dyDescent="0.25">
      <c r="A115" s="76" t="s">
        <v>81</v>
      </c>
      <c r="B115" s="74"/>
      <c r="C115" s="74"/>
      <c r="D115" s="74"/>
      <c r="E115" s="62"/>
    </row>
    <row r="116" spans="1:6" ht="26.25" x14ac:dyDescent="0.25">
      <c r="A116" s="35" t="s">
        <v>33</v>
      </c>
      <c r="B116" s="36" t="s">
        <v>34</v>
      </c>
      <c r="C116" s="37" t="s">
        <v>35</v>
      </c>
      <c r="D116" s="38"/>
      <c r="E116" s="38" t="s">
        <v>84</v>
      </c>
    </row>
    <row r="117" spans="1:6" x14ac:dyDescent="0.25">
      <c r="A117" s="77" t="s">
        <v>82</v>
      </c>
      <c r="B117" s="78">
        <v>5</v>
      </c>
      <c r="C117" s="45"/>
      <c r="D117" s="45"/>
      <c r="E117" s="45"/>
    </row>
    <row r="118" spans="1:6" x14ac:dyDescent="0.25">
      <c r="A118" s="77" t="s">
        <v>83</v>
      </c>
      <c r="B118" s="78">
        <v>5</v>
      </c>
      <c r="C118" s="45"/>
      <c r="D118" s="45"/>
      <c r="E118" s="45"/>
    </row>
    <row r="119" spans="1:6" x14ac:dyDescent="0.25">
      <c r="A119" s="45"/>
      <c r="B119" s="45"/>
      <c r="C119" s="45"/>
      <c r="D119" s="45"/>
      <c r="E119" s="45"/>
    </row>
    <row r="120" spans="1:6" x14ac:dyDescent="0.25">
      <c r="A120" s="35" t="s">
        <v>49</v>
      </c>
      <c r="B120" s="40"/>
      <c r="C120" s="43"/>
      <c r="D120" s="48"/>
      <c r="E120" s="1">
        <v>0</v>
      </c>
      <c r="F120" s="18"/>
    </row>
    <row r="121" spans="1:6" ht="15.75" thickBot="1" x14ac:dyDescent="0.3">
      <c r="A121" s="79"/>
      <c r="B121" s="80"/>
      <c r="C121" s="81"/>
      <c r="D121" s="16"/>
      <c r="E121" s="16"/>
    </row>
    <row r="122" spans="1:6" x14ac:dyDescent="0.25">
      <c r="A122" s="19" t="s">
        <v>85</v>
      </c>
      <c r="B122" s="82"/>
      <c r="C122" s="83"/>
      <c r="D122" s="22"/>
      <c r="E122" s="23">
        <f>SUM(E40,E56,E72,E86,E101,E107,E113,E120)</f>
        <v>0</v>
      </c>
    </row>
    <row r="123" spans="1:6" x14ac:dyDescent="0.25">
      <c r="A123" s="24" t="s">
        <v>86</v>
      </c>
      <c r="B123" s="84"/>
      <c r="C123" s="56"/>
      <c r="D123" s="57"/>
      <c r="E123" s="2">
        <v>0</v>
      </c>
    </row>
    <row r="124" spans="1:6" x14ac:dyDescent="0.25">
      <c r="A124" s="24" t="s">
        <v>91</v>
      </c>
      <c r="B124" s="55"/>
      <c r="C124" s="56"/>
      <c r="D124" s="57"/>
      <c r="E124" s="26">
        <f>PRODUCT(E123,E122)</f>
        <v>0</v>
      </c>
    </row>
    <row r="125" spans="1:6" ht="15.75" thickBot="1" x14ac:dyDescent="0.3">
      <c r="A125" s="27" t="s">
        <v>92</v>
      </c>
      <c r="B125" s="85"/>
      <c r="C125" s="86"/>
      <c r="D125" s="87"/>
      <c r="E125" s="29">
        <f>SUM(E122,E124)</f>
        <v>0</v>
      </c>
      <c r="F125" s="18"/>
    </row>
    <row r="126" spans="1:6" ht="15.75" thickBot="1" x14ac:dyDescent="0.3">
      <c r="A126" s="88"/>
      <c r="B126" s="18"/>
      <c r="C126" s="18"/>
      <c r="D126" s="18"/>
      <c r="E126" s="18"/>
    </row>
    <row r="127" spans="1:6" ht="15.75" x14ac:dyDescent="0.25">
      <c r="A127" s="89" t="s">
        <v>3</v>
      </c>
      <c r="B127" s="90"/>
      <c r="C127" s="90"/>
      <c r="D127" s="90"/>
      <c r="E127" s="91">
        <f>SUM(E19,E122)</f>
        <v>0</v>
      </c>
    </row>
    <row r="128" spans="1:6" x14ac:dyDescent="0.25">
      <c r="A128" s="24" t="s">
        <v>6</v>
      </c>
      <c r="B128" s="25"/>
      <c r="C128" s="25"/>
      <c r="D128" s="25"/>
      <c r="E128" s="26">
        <f>SUM(E21,E124)</f>
        <v>0</v>
      </c>
    </row>
    <row r="129" spans="1:5" ht="15.75" thickBot="1" x14ac:dyDescent="0.3">
      <c r="A129" s="92" t="s">
        <v>94</v>
      </c>
      <c r="B129" s="93"/>
      <c r="C129" s="93"/>
      <c r="D129" s="93"/>
      <c r="E129" s="94">
        <f>SUM(E127,E128)</f>
        <v>0</v>
      </c>
    </row>
  </sheetData>
  <sheetProtection algorithmName="SHA-512" hashValue="1ZPyiJnP00FDgmq+5vSUV2bvnBgt7Hy8UaMOMS0baqaBMUU1XRtKSu4ZN9rB1gEttFKCmI/B1mdT+AIoJ4vBHA==" saltValue="baEEXqHdJVmeivi4/4dRTA==" spinCount="100000" sheet="1" selectLockedCells="1"/>
  <pageMargins left="0.7" right="0.7" top="0.78740157499999996" bottom="0.78740157499999996" header="0.3" footer="0.3"/>
  <pageSetup paperSize="9" scale="71" orientation="portrait" r:id="rId1"/>
  <rowBreaks count="2" manualBreakCount="2">
    <brk id="57" max="16383" man="1"/>
    <brk id="10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3F158B0776C84BB64936249B2C1028" ma:contentTypeVersion="" ma:contentTypeDescription="Vytvoří nový dokument" ma:contentTypeScope="" ma:versionID="19002b893cbb21f4f01eaf07745190c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4E77E2-6444-409C-8A09-FE90B32453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B0C8AD-7A54-44F0-8DF0-A443BF24A93F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$ListId:dokumentyvz;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F2A8531-695F-4E12-AC2D-51478283D8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2019-06-14T06:08:14Z</dcterms:created>
  <dcterms:modified xsi:type="dcterms:W3CDTF">2019-11-22T08:25:38Z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0x010100583F158B0776C84BB64936249B2C1028</vt:lpwstr>
  </property>
</Properties>
</file>